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2017\"/>
    </mc:Choice>
  </mc:AlternateContent>
  <bookViews>
    <workbookView xWindow="0" yWindow="0" windowWidth="20490" windowHeight="7755"/>
  </bookViews>
  <sheets>
    <sheet name="Свод 2015" sheetId="1" r:id="rId1"/>
  </sheets>
  <definedNames>
    <definedName name="_xlnm.Print_Titles" localSheetId="0">'Свод 2015'!$9:$10</definedName>
  </definedNames>
  <calcPr calcId="152511"/>
</workbook>
</file>

<file path=xl/calcChain.xml><?xml version="1.0" encoding="utf-8"?>
<calcChain xmlns="http://schemas.openxmlformats.org/spreadsheetml/2006/main">
  <c r="B15" i="1" l="1"/>
  <c r="C15" i="1"/>
  <c r="C50" i="1" l="1"/>
  <c r="C38" i="1"/>
  <c r="C29" i="1"/>
  <c r="B50" i="1"/>
  <c r="B38" i="1"/>
  <c r="B29" i="1"/>
  <c r="B11" i="1" l="1"/>
  <c r="E6" i="1" s="1"/>
  <c r="C11" i="1"/>
  <c r="E7" i="1" s="1"/>
</calcChain>
</file>

<file path=xl/sharedStrings.xml><?xml version="1.0" encoding="utf-8"?>
<sst xmlns="http://schemas.openxmlformats.org/spreadsheetml/2006/main" count="123" uniqueCount="81">
  <si>
    <t>Линия и питающий центр</t>
  </si>
  <si>
    <t>Причина отключения</t>
  </si>
  <si>
    <t>Дата</t>
  </si>
  <si>
    <t>Февраль</t>
  </si>
  <si>
    <t>Январь</t>
  </si>
  <si>
    <t>Март</t>
  </si>
  <si>
    <t>Период</t>
  </si>
  <si>
    <t>Итого за I квартал:</t>
  </si>
  <si>
    <t>Апрель</t>
  </si>
  <si>
    <t>Май</t>
  </si>
  <si>
    <t>Июнь</t>
  </si>
  <si>
    <t>Июль</t>
  </si>
  <si>
    <t>Итого за II квартал:</t>
  </si>
  <si>
    <t>Август</t>
  </si>
  <si>
    <t>Сентябрь</t>
  </si>
  <si>
    <t>Итого за III квартал:</t>
  </si>
  <si>
    <t>Октябрь</t>
  </si>
  <si>
    <t>Итого за IV квартал:</t>
  </si>
  <si>
    <t>Ноябрь</t>
  </si>
  <si>
    <t>Декабрь</t>
  </si>
  <si>
    <t>Объём недопоставл. электроэнергии в результате отключений, кВт:</t>
  </si>
  <si>
    <t>Количество аварийных и внеплановых отключений, шт.:</t>
  </si>
  <si>
    <t>Объём недопоставленной эл/энергии, кВт</t>
  </si>
  <si>
    <t>Время</t>
  </si>
  <si>
    <t>Итого за год по зонам:</t>
  </si>
  <si>
    <t>Количество отключений</t>
  </si>
  <si>
    <t>ОАО "Бутурлиновская электросетевая компания"</t>
  </si>
  <si>
    <t>ВЛ-10 кВ № 3 ПС Бутурлиновка-1</t>
  </si>
  <si>
    <t>ВЛ-10 кВ № 5 ПС Бутурлиновка-1</t>
  </si>
  <si>
    <t>ВЛ-10 кВ № 15 ПС Бутурлиновка-1</t>
  </si>
  <si>
    <t>Т.О. АПВ - успешно (причина не установлена)</t>
  </si>
  <si>
    <t>ВЛ-10 кВ № 1 ПС Бутурлиновка-2</t>
  </si>
  <si>
    <t>ВЛ-10 кВ № 6 ПС Бутурлиновка-2</t>
  </si>
  <si>
    <t>ВЛ-10 кВ № 2 ПС Бутурлиновка-1</t>
  </si>
  <si>
    <t>ОАО "БЭСК"</t>
  </si>
  <si>
    <t>МТЗ Т.У.- успешно</t>
  </si>
  <si>
    <t>ИТОГО за 2016 год:</t>
  </si>
  <si>
    <t>Данные об аварийных отключениях в 2016 году</t>
  </si>
  <si>
    <t>с 01.43 до 01.43</t>
  </si>
  <si>
    <t>Т.О. АПВ - не успешно (причина не установлена)</t>
  </si>
  <si>
    <t>с 04.23 до 05.33</t>
  </si>
  <si>
    <t>Т.О. АПВ - не успешно (повреждение изоляции)</t>
  </si>
  <si>
    <t>с 19.22 до 19.42</t>
  </si>
  <si>
    <t>ВЛ-10 кВ № 1,2,15 ПС Бутурлиновка-1</t>
  </si>
  <si>
    <t>Т.О. АПВ - не успешно (повреждение опоры ВЛ автотранспортом)</t>
  </si>
  <si>
    <t>с 01.15 до 03.34</t>
  </si>
  <si>
    <t>с 07.08 до 07.15</t>
  </si>
  <si>
    <t>ВЛ-10 кВ №3 ПС Бутурлиновка-1</t>
  </si>
  <si>
    <t>с 14.40 до 14.41</t>
  </si>
  <si>
    <t>с 05.28 до 05.29</t>
  </si>
  <si>
    <t>с 13.46 до 14.02</t>
  </si>
  <si>
    <t>Т.О. АПВ - успешно (повреждение опоры автотранспортом)</t>
  </si>
  <si>
    <t>с 10.11 до 10.20</t>
  </si>
  <si>
    <t>с 16.07 до 16.10</t>
  </si>
  <si>
    <t>с 13.24 до 13.25</t>
  </si>
  <si>
    <t>с 13.44 до 13.50</t>
  </si>
  <si>
    <t>М.Т.З. АПВ - не успешно (причина не установлена)</t>
  </si>
  <si>
    <t>с 13.29 до 13.30</t>
  </si>
  <si>
    <t>с 05.20 до 05.21</t>
  </si>
  <si>
    <t>с 00.59 до 00.59</t>
  </si>
  <si>
    <t>с 06.35 до 06.35</t>
  </si>
  <si>
    <t>ВЛ-10 кВ № 1 ПС Бутурлиновка-1</t>
  </si>
  <si>
    <t>с 15.19 до 15.24</t>
  </si>
  <si>
    <t>Т.О. АПВ - не успешно (повреждение опорных изоляторов ТП-523)</t>
  </si>
  <si>
    <t>с 13.23 до 13.24</t>
  </si>
  <si>
    <t>с 13.30 до 13.30</t>
  </si>
  <si>
    <t>МТЗ АПВ.- успешно</t>
  </si>
  <si>
    <t>с 21.05 до 21.05</t>
  </si>
  <si>
    <t>с 09.09 до 09.10</t>
  </si>
  <si>
    <t>с 07.29 до 07.30</t>
  </si>
  <si>
    <t>с 22.41 до 22.71</t>
  </si>
  <si>
    <t>МТЗ АПВ - не успешно</t>
  </si>
  <si>
    <t>с 09.19 до 09.22</t>
  </si>
  <si>
    <t>с 21.55 до 00.05</t>
  </si>
  <si>
    <t>с 17.00 до 17.01</t>
  </si>
  <si>
    <t>с 12.20 до 16.21</t>
  </si>
  <si>
    <t>с 10.30 до 10.30</t>
  </si>
  <si>
    <t>с 10.03 до 10.30</t>
  </si>
  <si>
    <t>Т.О. АПВ - не успешно (повреждение опорного изолятора на ТП-523)</t>
  </si>
  <si>
    <t>с 13.23до 14.15</t>
  </si>
  <si>
    <t>Т.О. АПВ - не успешно (повреждение кабельной муфты ТП-305)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</si>
</sst>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6"/>
      <color theme="4" tint="-0.499984740745262"/>
      <name val="Times New Roman"/>
      <family val="1"/>
      <charset val="204"/>
    </font>
    <font>
      <b/>
      <i/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EC9C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0" fillId="2" borderId="0" xfId="0" applyFill="1"/>
    <xf numFmtId="0" fontId="4" fillId="2" borderId="0" xfId="0" applyFont="1" applyFill="1" applyAlignment="1">
      <alignment horizontal="left"/>
    </xf>
    <xf numFmtId="164" fontId="4" fillId="2" borderId="0" xfId="0" applyNumberFormat="1" applyFont="1" applyFill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164" fontId="1" fillId="4" borderId="14" xfId="0" applyNumberFormat="1" applyFont="1" applyFill="1" applyBorder="1" applyAlignment="1">
      <alignment horizontal="right" vertical="center" wrapText="1"/>
    </xf>
    <xf numFmtId="164" fontId="1" fillId="4" borderId="15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164" fontId="4" fillId="4" borderId="15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164" fontId="0" fillId="0" borderId="28" xfId="0" applyNumberForma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/>
    </xf>
    <xf numFmtId="14" fontId="0" fillId="0" borderId="28" xfId="0" applyNumberForma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14" fontId="0" fillId="0" borderId="32" xfId="0" applyNumberFormat="1" applyBorder="1" applyAlignment="1">
      <alignment horizontal="center" vertical="center" wrapText="1"/>
    </xf>
    <xf numFmtId="164" fontId="0" fillId="0" borderId="28" xfId="0" applyNumberFormat="1" applyBorder="1" applyAlignment="1">
      <alignment vertical="center" wrapText="1"/>
    </xf>
    <xf numFmtId="14" fontId="0" fillId="0" borderId="28" xfId="0" applyNumberFormat="1" applyBorder="1" applyAlignment="1">
      <alignment vertical="center" wrapText="1"/>
    </xf>
    <xf numFmtId="14" fontId="0" fillId="0" borderId="11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164" fontId="0" fillId="0" borderId="33" xfId="0" applyNumberFormat="1" applyBorder="1" applyAlignment="1">
      <alignment vertical="center" wrapText="1"/>
    </xf>
    <xf numFmtId="14" fontId="0" fillId="0" borderId="33" xfId="0" applyNumberFormat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4" fontId="0" fillId="0" borderId="31" xfId="0" applyNumberForma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164" fontId="0" fillId="0" borderId="29" xfId="0" applyNumberFormat="1" applyBorder="1" applyAlignment="1">
      <alignment horizontal="center" vertical="center" wrapText="1"/>
    </xf>
    <xf numFmtId="14" fontId="0" fillId="0" borderId="29" xfId="0" applyNumberForma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164" fontId="0" fillId="0" borderId="29" xfId="0" applyNumberFormat="1" applyBorder="1" applyAlignment="1">
      <alignment horizontal="center" vertical="center" wrapText="1"/>
    </xf>
    <xf numFmtId="164" fontId="0" fillId="0" borderId="33" xfId="0" applyNumberFormat="1" applyBorder="1" applyAlignment="1">
      <alignment horizontal="center" vertical="center" wrapText="1"/>
    </xf>
    <xf numFmtId="14" fontId="0" fillId="0" borderId="29" xfId="0" applyNumberFormat="1" applyBorder="1" applyAlignment="1">
      <alignment horizontal="center" vertical="center" wrapText="1"/>
    </xf>
    <xf numFmtId="14" fontId="0" fillId="0" borderId="33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14" fontId="0" fillId="0" borderId="31" xfId="0" applyNumberFormat="1" applyBorder="1" applyAlignment="1">
      <alignment horizontal="center" vertical="center" wrapText="1"/>
    </xf>
    <xf numFmtId="14" fontId="0" fillId="0" borderId="34" xfId="0" applyNumberFormat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zoomScaleNormal="100" workbookViewId="0">
      <selection activeCell="C14" sqref="C14"/>
    </sheetView>
  </sheetViews>
  <sheetFormatPr defaultRowHeight="15" x14ac:dyDescent="0.25"/>
  <cols>
    <col min="1" max="1" width="12.28515625" customWidth="1"/>
    <col min="2" max="2" width="11.85546875" customWidth="1"/>
    <col min="3" max="3" width="11.140625" customWidth="1"/>
    <col min="4" max="4" width="40.85546875" customWidth="1"/>
    <col min="5" max="5" width="27.7109375" customWidth="1"/>
    <col min="6" max="6" width="10.85546875" bestFit="1" customWidth="1"/>
    <col min="7" max="7" width="10.7109375" style="2" customWidth="1"/>
  </cols>
  <sheetData>
    <row r="1" spans="1:7" ht="15.75" x14ac:dyDescent="0.25">
      <c r="A1" s="1" t="s">
        <v>26</v>
      </c>
    </row>
    <row r="2" spans="1:7" ht="10.5" customHeight="1" x14ac:dyDescent="0.25">
      <c r="A2" s="1"/>
    </row>
    <row r="3" spans="1:7" ht="20.25" x14ac:dyDescent="0.3">
      <c r="A3" s="62" t="s">
        <v>37</v>
      </c>
      <c r="B3" s="62"/>
      <c r="C3" s="62"/>
      <c r="D3" s="62"/>
      <c r="E3" s="62"/>
      <c r="F3" s="62"/>
      <c r="G3" s="62"/>
    </row>
    <row r="4" spans="1:7" ht="20.25" customHeight="1" x14ac:dyDescent="0.25">
      <c r="A4" s="2"/>
      <c r="B4" s="2"/>
      <c r="C4" s="2"/>
      <c r="D4" s="2"/>
      <c r="E4" s="2"/>
      <c r="F4" s="3"/>
      <c r="G4" s="39"/>
    </row>
    <row r="5" spans="1:7" ht="9" customHeight="1" x14ac:dyDescent="0.25">
      <c r="A5" s="2"/>
      <c r="B5" s="2"/>
      <c r="C5" s="2"/>
      <c r="D5" s="2"/>
      <c r="E5" s="2"/>
      <c r="F5" s="3"/>
    </row>
    <row r="6" spans="1:7" ht="15.75" x14ac:dyDescent="0.25">
      <c r="A6" s="67" t="s">
        <v>36</v>
      </c>
      <c r="B6" s="4" t="s">
        <v>21</v>
      </c>
      <c r="C6" s="4"/>
      <c r="D6" s="4"/>
      <c r="E6" s="5">
        <f>B11</f>
        <v>31</v>
      </c>
      <c r="F6" s="4"/>
      <c r="G6" s="40"/>
    </row>
    <row r="7" spans="1:7" ht="15.75" x14ac:dyDescent="0.25">
      <c r="A7" s="67"/>
      <c r="B7" s="4" t="s">
        <v>20</v>
      </c>
      <c r="C7" s="4"/>
      <c r="D7" s="4"/>
      <c r="E7" s="6">
        <f>C11</f>
        <v>0</v>
      </c>
      <c r="F7" s="4"/>
      <c r="G7" s="40"/>
    </row>
    <row r="8" spans="1:7" ht="15.75" thickBot="1" x14ac:dyDescent="0.3"/>
    <row r="9" spans="1:7" ht="30" customHeight="1" x14ac:dyDescent="0.25">
      <c r="A9" s="74" t="s">
        <v>6</v>
      </c>
      <c r="B9" s="68" t="s">
        <v>34</v>
      </c>
      <c r="C9" s="69"/>
      <c r="D9" s="70" t="s">
        <v>0</v>
      </c>
      <c r="E9" s="76" t="s">
        <v>1</v>
      </c>
      <c r="F9" s="76" t="s">
        <v>2</v>
      </c>
      <c r="G9" s="72" t="s">
        <v>23</v>
      </c>
    </row>
    <row r="10" spans="1:7" ht="64.5" thickBot="1" x14ac:dyDescent="0.3">
      <c r="A10" s="75"/>
      <c r="B10" s="29" t="s">
        <v>25</v>
      </c>
      <c r="C10" s="30" t="s">
        <v>22</v>
      </c>
      <c r="D10" s="71"/>
      <c r="E10" s="77"/>
      <c r="F10" s="77"/>
      <c r="G10" s="73"/>
    </row>
    <row r="11" spans="1:7" ht="30.75" thickBot="1" x14ac:dyDescent="0.3">
      <c r="A11" s="20" t="s">
        <v>24</v>
      </c>
      <c r="B11" s="21">
        <f>B15+B29+B38+B50</f>
        <v>31</v>
      </c>
      <c r="C11" s="26">
        <f>C15+C29+C38+C50</f>
        <v>0</v>
      </c>
      <c r="D11" s="22"/>
      <c r="E11" s="23"/>
      <c r="F11" s="24"/>
      <c r="G11" s="25"/>
    </row>
    <row r="12" spans="1:7" ht="30" x14ac:dyDescent="0.25">
      <c r="A12" s="41" t="s">
        <v>4</v>
      </c>
      <c r="B12" s="47">
        <v>1</v>
      </c>
      <c r="C12" s="51"/>
      <c r="D12" s="34" t="s">
        <v>28</v>
      </c>
      <c r="E12" s="49" t="s">
        <v>30</v>
      </c>
      <c r="F12" s="52">
        <v>42372</v>
      </c>
      <c r="G12" s="48" t="s">
        <v>38</v>
      </c>
    </row>
    <row r="13" spans="1:7" x14ac:dyDescent="0.25">
      <c r="A13" s="45" t="s">
        <v>3</v>
      </c>
      <c r="B13" s="46">
        <v>0</v>
      </c>
      <c r="C13" s="31"/>
      <c r="D13" s="32"/>
      <c r="E13" s="32"/>
      <c r="F13" s="33"/>
      <c r="G13" s="35"/>
    </row>
    <row r="14" spans="1:7" ht="30" x14ac:dyDescent="0.25">
      <c r="A14" s="42" t="s">
        <v>5</v>
      </c>
      <c r="B14" s="46">
        <v>1</v>
      </c>
      <c r="C14" s="31"/>
      <c r="D14" s="32" t="s">
        <v>28</v>
      </c>
      <c r="E14" s="32" t="s">
        <v>41</v>
      </c>
      <c r="F14" s="33">
        <v>42445</v>
      </c>
      <c r="G14" s="35" t="s">
        <v>40</v>
      </c>
    </row>
    <row r="15" spans="1:7" ht="30.75" thickBot="1" x14ac:dyDescent="0.3">
      <c r="A15" s="11" t="s">
        <v>7</v>
      </c>
      <c r="B15" s="7">
        <f>SUM(B12:B14)</f>
        <v>2</v>
      </c>
      <c r="C15" s="27">
        <f>SUM(C12:C14)</f>
        <v>0</v>
      </c>
      <c r="D15" s="12"/>
      <c r="E15" s="13"/>
      <c r="F15" s="8"/>
      <c r="G15" s="9"/>
    </row>
    <row r="16" spans="1:7" ht="25.5" customHeight="1" x14ac:dyDescent="0.25">
      <c r="A16" s="81" t="s">
        <v>8</v>
      </c>
      <c r="B16" s="59">
        <v>6</v>
      </c>
      <c r="C16" s="55"/>
      <c r="D16" s="53" t="s">
        <v>27</v>
      </c>
      <c r="E16" s="53" t="s">
        <v>39</v>
      </c>
      <c r="F16" s="57">
        <v>42464</v>
      </c>
      <c r="G16" s="78" t="s">
        <v>42</v>
      </c>
    </row>
    <row r="17" spans="1:7" ht="9" customHeight="1" x14ac:dyDescent="0.25">
      <c r="A17" s="82"/>
      <c r="B17" s="60"/>
      <c r="C17" s="56"/>
      <c r="D17" s="80"/>
      <c r="E17" s="54"/>
      <c r="F17" s="58"/>
      <c r="G17" s="79"/>
    </row>
    <row r="18" spans="1:7" ht="29.25" customHeight="1" x14ac:dyDescent="0.25">
      <c r="A18" s="82"/>
      <c r="B18" s="60"/>
      <c r="C18" s="43"/>
      <c r="D18" s="50" t="s">
        <v>43</v>
      </c>
      <c r="E18" s="32" t="s">
        <v>30</v>
      </c>
      <c r="F18" s="44">
        <v>42468</v>
      </c>
      <c r="G18" s="35" t="s">
        <v>46</v>
      </c>
    </row>
    <row r="19" spans="1:7" ht="47.25" customHeight="1" x14ac:dyDescent="0.25">
      <c r="A19" s="82"/>
      <c r="B19" s="60"/>
      <c r="C19" s="43"/>
      <c r="D19" s="50" t="s">
        <v>33</v>
      </c>
      <c r="E19" s="50" t="s">
        <v>44</v>
      </c>
      <c r="F19" s="44">
        <v>42471</v>
      </c>
      <c r="G19" s="35" t="s">
        <v>45</v>
      </c>
    </row>
    <row r="20" spans="1:7" ht="29.25" customHeight="1" x14ac:dyDescent="0.25">
      <c r="A20" s="82"/>
      <c r="B20" s="60"/>
      <c r="C20" s="43"/>
      <c r="D20" s="50" t="s">
        <v>47</v>
      </c>
      <c r="E20" s="50" t="s">
        <v>30</v>
      </c>
      <c r="F20" s="44">
        <v>42474</v>
      </c>
      <c r="G20" s="35" t="s">
        <v>48</v>
      </c>
    </row>
    <row r="21" spans="1:7" ht="29.25" customHeight="1" x14ac:dyDescent="0.25">
      <c r="A21" s="82"/>
      <c r="B21" s="60"/>
      <c r="C21" s="43"/>
      <c r="D21" s="50" t="s">
        <v>27</v>
      </c>
      <c r="E21" s="50" t="s">
        <v>30</v>
      </c>
      <c r="F21" s="44">
        <v>42476</v>
      </c>
      <c r="G21" s="35" t="s">
        <v>49</v>
      </c>
    </row>
    <row r="22" spans="1:7" ht="29.25" customHeight="1" x14ac:dyDescent="0.25">
      <c r="A22" s="83"/>
      <c r="B22" s="61"/>
      <c r="C22" s="43"/>
      <c r="D22" s="50" t="s">
        <v>29</v>
      </c>
      <c r="E22" s="50" t="s">
        <v>39</v>
      </c>
      <c r="F22" s="44">
        <v>42490</v>
      </c>
      <c r="G22" s="35" t="s">
        <v>50</v>
      </c>
    </row>
    <row r="23" spans="1:7" ht="29.25" customHeight="1" x14ac:dyDescent="0.25">
      <c r="A23" s="63" t="s">
        <v>9</v>
      </c>
      <c r="B23" s="66">
        <v>5</v>
      </c>
      <c r="C23" s="36"/>
      <c r="D23" s="32" t="s">
        <v>33</v>
      </c>
      <c r="E23" s="32" t="s">
        <v>51</v>
      </c>
      <c r="F23" s="37">
        <v>42499</v>
      </c>
      <c r="G23" s="38" t="s">
        <v>52</v>
      </c>
    </row>
    <row r="24" spans="1:7" ht="29.25" customHeight="1" x14ac:dyDescent="0.25">
      <c r="A24" s="64"/>
      <c r="B24" s="60"/>
      <c r="C24" s="36"/>
      <c r="D24" s="32" t="s">
        <v>29</v>
      </c>
      <c r="E24" s="50" t="s">
        <v>39</v>
      </c>
      <c r="F24" s="37">
        <v>42137</v>
      </c>
      <c r="G24" s="38" t="s">
        <v>53</v>
      </c>
    </row>
    <row r="25" spans="1:7" ht="29.25" customHeight="1" x14ac:dyDescent="0.25">
      <c r="A25" s="64"/>
      <c r="B25" s="60"/>
      <c r="C25" s="36"/>
      <c r="D25" s="32" t="s">
        <v>29</v>
      </c>
      <c r="E25" s="50" t="s">
        <v>39</v>
      </c>
      <c r="F25" s="37">
        <v>42508</v>
      </c>
      <c r="G25" s="38" t="s">
        <v>57</v>
      </c>
    </row>
    <row r="26" spans="1:7" ht="29.25" customHeight="1" x14ac:dyDescent="0.25">
      <c r="A26" s="64"/>
      <c r="B26" s="60"/>
      <c r="C26" s="36"/>
      <c r="D26" s="32" t="s">
        <v>32</v>
      </c>
      <c r="E26" s="50" t="s">
        <v>30</v>
      </c>
      <c r="F26" s="37">
        <v>42508</v>
      </c>
      <c r="G26" s="38" t="s">
        <v>54</v>
      </c>
    </row>
    <row r="27" spans="1:7" ht="29.25" customHeight="1" x14ac:dyDescent="0.25">
      <c r="A27" s="64"/>
      <c r="B27" s="60"/>
      <c r="C27" s="36"/>
      <c r="D27" s="50" t="s">
        <v>27</v>
      </c>
      <c r="E27" s="50" t="s">
        <v>56</v>
      </c>
      <c r="F27" s="44">
        <v>42508</v>
      </c>
      <c r="G27" s="35" t="s">
        <v>55</v>
      </c>
    </row>
    <row r="28" spans="1:7" ht="28.5" customHeight="1" x14ac:dyDescent="0.25">
      <c r="A28" s="45" t="s">
        <v>10</v>
      </c>
      <c r="B28" s="46">
        <v>1</v>
      </c>
      <c r="C28" s="31"/>
      <c r="D28" s="32" t="s">
        <v>29</v>
      </c>
      <c r="E28" s="32" t="s">
        <v>30</v>
      </c>
      <c r="F28" s="33">
        <v>42537</v>
      </c>
      <c r="G28" s="10" t="s">
        <v>58</v>
      </c>
    </row>
    <row r="29" spans="1:7" ht="30.75" thickBot="1" x14ac:dyDescent="0.3">
      <c r="A29" s="18" t="s">
        <v>12</v>
      </c>
      <c r="B29" s="14">
        <f>SUM(B16:B28)</f>
        <v>12</v>
      </c>
      <c r="C29" s="28">
        <f>SUM(C16:C28)</f>
        <v>0</v>
      </c>
      <c r="D29" s="15"/>
      <c r="E29" s="16"/>
      <c r="F29" s="17"/>
      <c r="G29" s="19"/>
    </row>
    <row r="30" spans="1:7" ht="30.75" customHeight="1" x14ac:dyDescent="0.25">
      <c r="A30" s="41" t="s">
        <v>11</v>
      </c>
      <c r="B30" s="47">
        <v>0</v>
      </c>
      <c r="C30" s="31"/>
      <c r="D30" s="32"/>
      <c r="E30" s="32"/>
      <c r="F30" s="33"/>
      <c r="G30" s="35"/>
    </row>
    <row r="31" spans="1:7" ht="30.75" customHeight="1" x14ac:dyDescent="0.25">
      <c r="A31" s="87" t="s">
        <v>13</v>
      </c>
      <c r="B31" s="84">
        <v>3</v>
      </c>
      <c r="C31" s="31"/>
      <c r="D31" s="32" t="s">
        <v>27</v>
      </c>
      <c r="E31" s="32" t="s">
        <v>35</v>
      </c>
      <c r="F31" s="33">
        <v>42590</v>
      </c>
      <c r="G31" s="10" t="s">
        <v>59</v>
      </c>
    </row>
    <row r="32" spans="1:7" ht="30.75" customHeight="1" x14ac:dyDescent="0.25">
      <c r="A32" s="87"/>
      <c r="B32" s="85"/>
      <c r="C32" s="31"/>
      <c r="D32" s="32" t="s">
        <v>27</v>
      </c>
      <c r="E32" s="32" t="s">
        <v>30</v>
      </c>
      <c r="F32" s="33">
        <v>42598</v>
      </c>
      <c r="G32" s="10" t="s">
        <v>60</v>
      </c>
    </row>
    <row r="33" spans="1:7" ht="31.5" customHeight="1" x14ac:dyDescent="0.25">
      <c r="A33" s="87"/>
      <c r="B33" s="86"/>
      <c r="C33" s="31"/>
      <c r="D33" s="32" t="s">
        <v>61</v>
      </c>
      <c r="E33" s="32" t="s">
        <v>30</v>
      </c>
      <c r="F33" s="33">
        <v>42599</v>
      </c>
      <c r="G33" s="10" t="s">
        <v>60</v>
      </c>
    </row>
    <row r="34" spans="1:7" ht="39.75" customHeight="1" x14ac:dyDescent="0.25">
      <c r="A34" s="63" t="s">
        <v>14</v>
      </c>
      <c r="B34" s="66">
        <v>4</v>
      </c>
      <c r="C34" s="31"/>
      <c r="D34" s="32" t="s">
        <v>27</v>
      </c>
      <c r="E34" s="50" t="s">
        <v>63</v>
      </c>
      <c r="F34" s="33">
        <v>42615</v>
      </c>
      <c r="G34" s="38" t="s">
        <v>64</v>
      </c>
    </row>
    <row r="35" spans="1:7" ht="32.25" customHeight="1" x14ac:dyDescent="0.25">
      <c r="A35" s="64"/>
      <c r="B35" s="60"/>
      <c r="C35" s="31"/>
      <c r="D35" s="32" t="s">
        <v>27</v>
      </c>
      <c r="E35" s="32" t="s">
        <v>30</v>
      </c>
      <c r="F35" s="33">
        <v>42624</v>
      </c>
      <c r="G35" s="38" t="s">
        <v>62</v>
      </c>
    </row>
    <row r="36" spans="1:7" ht="32.25" customHeight="1" x14ac:dyDescent="0.25">
      <c r="A36" s="64"/>
      <c r="B36" s="60"/>
      <c r="C36" s="31"/>
      <c r="D36" s="32" t="s">
        <v>61</v>
      </c>
      <c r="E36" s="32" t="s">
        <v>30</v>
      </c>
      <c r="F36" s="33">
        <v>42625</v>
      </c>
      <c r="G36" s="38" t="s">
        <v>65</v>
      </c>
    </row>
    <row r="37" spans="1:7" ht="27" customHeight="1" x14ac:dyDescent="0.25">
      <c r="A37" s="65"/>
      <c r="B37" s="61"/>
      <c r="C37" s="31"/>
      <c r="D37" s="32" t="s">
        <v>31</v>
      </c>
      <c r="E37" s="32" t="s">
        <v>66</v>
      </c>
      <c r="F37" s="33">
        <v>42640</v>
      </c>
      <c r="G37" s="35" t="s">
        <v>67</v>
      </c>
    </row>
    <row r="38" spans="1:7" ht="30.75" thickBot="1" x14ac:dyDescent="0.3">
      <c r="A38" s="11" t="s">
        <v>15</v>
      </c>
      <c r="B38" s="7">
        <f>SUM(B30:B37)</f>
        <v>7</v>
      </c>
      <c r="C38" s="28">
        <f>SUM(C30:C37)</f>
        <v>0</v>
      </c>
      <c r="D38" s="15"/>
      <c r="E38" s="16"/>
      <c r="F38" s="17"/>
      <c r="G38" s="19"/>
    </row>
    <row r="39" spans="1:7" ht="30" customHeight="1" x14ac:dyDescent="0.25">
      <c r="A39" s="81" t="s">
        <v>16</v>
      </c>
      <c r="B39" s="59">
        <v>3</v>
      </c>
      <c r="C39" s="31"/>
      <c r="D39" s="32" t="s">
        <v>27</v>
      </c>
      <c r="E39" s="32" t="s">
        <v>30</v>
      </c>
      <c r="F39" s="33">
        <v>42652</v>
      </c>
      <c r="G39" s="35" t="s">
        <v>68</v>
      </c>
    </row>
    <row r="40" spans="1:7" ht="30" customHeight="1" x14ac:dyDescent="0.25">
      <c r="A40" s="82"/>
      <c r="B40" s="60"/>
      <c r="C40" s="31"/>
      <c r="D40" s="32" t="s">
        <v>31</v>
      </c>
      <c r="E40" s="32" t="s">
        <v>30</v>
      </c>
      <c r="F40" s="33">
        <v>42655</v>
      </c>
      <c r="G40" s="35" t="s">
        <v>69</v>
      </c>
    </row>
    <row r="41" spans="1:7" ht="30" customHeight="1" x14ac:dyDescent="0.25">
      <c r="A41" s="83"/>
      <c r="B41" s="61"/>
      <c r="C41" s="31"/>
      <c r="D41" s="32" t="s">
        <v>31</v>
      </c>
      <c r="E41" s="32" t="s">
        <v>30</v>
      </c>
      <c r="F41" s="33">
        <v>42655</v>
      </c>
      <c r="G41" s="35" t="s">
        <v>70</v>
      </c>
    </row>
    <row r="42" spans="1:7" ht="28.5" customHeight="1" x14ac:dyDescent="0.25">
      <c r="A42" s="64"/>
      <c r="B42" s="60">
        <v>7</v>
      </c>
      <c r="C42" s="31"/>
      <c r="D42" s="32" t="s">
        <v>31</v>
      </c>
      <c r="E42" s="32" t="s">
        <v>71</v>
      </c>
      <c r="F42" s="33">
        <v>42677</v>
      </c>
      <c r="G42" s="35" t="s">
        <v>72</v>
      </c>
    </row>
    <row r="43" spans="1:7" ht="42.75" customHeight="1" x14ac:dyDescent="0.25">
      <c r="A43" s="64"/>
      <c r="B43" s="60"/>
      <c r="C43" s="31"/>
      <c r="D43" s="32" t="s">
        <v>28</v>
      </c>
      <c r="E43" s="32" t="s">
        <v>44</v>
      </c>
      <c r="F43" s="33">
        <v>42677</v>
      </c>
      <c r="G43" s="35" t="s">
        <v>73</v>
      </c>
    </row>
    <row r="44" spans="1:7" ht="30" customHeight="1" x14ac:dyDescent="0.25">
      <c r="A44" s="64"/>
      <c r="B44" s="60"/>
      <c r="C44" s="31"/>
      <c r="D44" s="32" t="s">
        <v>29</v>
      </c>
      <c r="E44" s="32" t="s">
        <v>30</v>
      </c>
      <c r="F44" s="33">
        <v>42681</v>
      </c>
      <c r="G44" s="35" t="s">
        <v>74</v>
      </c>
    </row>
    <row r="45" spans="1:7" ht="26.25" customHeight="1" x14ac:dyDescent="0.25">
      <c r="A45" s="64"/>
      <c r="B45" s="60"/>
      <c r="C45" s="31"/>
      <c r="D45" s="32" t="s">
        <v>27</v>
      </c>
      <c r="E45" s="32" t="s">
        <v>30</v>
      </c>
      <c r="F45" s="33">
        <v>42682</v>
      </c>
      <c r="G45" s="35" t="s">
        <v>75</v>
      </c>
    </row>
    <row r="46" spans="1:7" ht="24.75" customHeight="1" x14ac:dyDescent="0.25">
      <c r="A46" s="64"/>
      <c r="B46" s="60"/>
      <c r="C46" s="31"/>
      <c r="D46" s="32" t="s">
        <v>27</v>
      </c>
      <c r="E46" s="32" t="s">
        <v>30</v>
      </c>
      <c r="F46" s="33">
        <v>42683</v>
      </c>
      <c r="G46" s="35" t="s">
        <v>76</v>
      </c>
    </row>
    <row r="47" spans="1:7" ht="41.25" customHeight="1" x14ac:dyDescent="0.25">
      <c r="A47" s="64"/>
      <c r="B47" s="60"/>
      <c r="C47" s="31"/>
      <c r="D47" s="32" t="s">
        <v>28</v>
      </c>
      <c r="E47" s="32" t="s">
        <v>78</v>
      </c>
      <c r="F47" s="33">
        <v>42683</v>
      </c>
      <c r="G47" s="35" t="s">
        <v>77</v>
      </c>
    </row>
    <row r="48" spans="1:7" ht="52.5" customHeight="1" x14ac:dyDescent="0.25">
      <c r="A48" s="65" t="s">
        <v>18</v>
      </c>
      <c r="B48" s="61"/>
      <c r="C48" s="31"/>
      <c r="D48" s="32" t="s">
        <v>27</v>
      </c>
      <c r="E48" s="32" t="s">
        <v>80</v>
      </c>
      <c r="F48" s="33">
        <v>43066</v>
      </c>
      <c r="G48" s="35" t="s">
        <v>79</v>
      </c>
    </row>
    <row r="49" spans="1:7" ht="29.25" customHeight="1" x14ac:dyDescent="0.25">
      <c r="A49" s="45" t="s">
        <v>19</v>
      </c>
      <c r="B49" s="46">
        <v>0</v>
      </c>
      <c r="C49" s="31"/>
      <c r="D49" s="32"/>
      <c r="E49" s="32"/>
      <c r="F49" s="33"/>
      <c r="G49" s="38"/>
    </row>
    <row r="50" spans="1:7" ht="30.75" thickBot="1" x14ac:dyDescent="0.3">
      <c r="A50" s="11" t="s">
        <v>17</v>
      </c>
      <c r="B50" s="7">
        <f>SUM(B39:B49)</f>
        <v>10</v>
      </c>
      <c r="C50" s="27">
        <f>SUM(C42:C49)</f>
        <v>0</v>
      </c>
      <c r="D50" s="12"/>
      <c r="E50" s="13"/>
      <c r="F50" s="8"/>
      <c r="G50" s="9"/>
    </row>
  </sheetData>
  <mergeCells count="25">
    <mergeCell ref="B42:B48"/>
    <mergeCell ref="A42:A48"/>
    <mergeCell ref="A31:A33"/>
    <mergeCell ref="B31:B33"/>
    <mergeCell ref="A39:A41"/>
    <mergeCell ref="B39:B41"/>
    <mergeCell ref="A34:A37"/>
    <mergeCell ref="B34:B37"/>
    <mergeCell ref="A6:A7"/>
    <mergeCell ref="B9:C9"/>
    <mergeCell ref="D9:D10"/>
    <mergeCell ref="A23:A27"/>
    <mergeCell ref="A9:A10"/>
    <mergeCell ref="B23:B27"/>
    <mergeCell ref="D16:D17"/>
    <mergeCell ref="A16:A22"/>
    <mergeCell ref="E16:E17"/>
    <mergeCell ref="C16:C17"/>
    <mergeCell ref="F16:F17"/>
    <mergeCell ref="B16:B22"/>
    <mergeCell ref="A3:G3"/>
    <mergeCell ref="G9:G10"/>
    <mergeCell ref="F9:F10"/>
    <mergeCell ref="G16:G17"/>
    <mergeCell ref="E9:E10"/>
  </mergeCells>
  <pageMargins left="0.98425196850393704" right="0.59055118110236227" top="0.59055118110236227" bottom="0.59055118110236227" header="0.31496062992125984" footer="0.31496062992125984"/>
  <pageSetup paperSize="9" fitToHeight="100" orientation="landscape" r:id="rId1"/>
  <headerFooter>
    <oddFooter>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 2015</vt:lpstr>
      <vt:lpstr>'Свод 2015'!Заголовки_для_печати</vt:lpstr>
    </vt:vector>
  </TitlesOfParts>
  <Company>МУП "Бобровский энергосбыт"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</dc:creator>
  <cp:lastModifiedBy>Пользователь</cp:lastModifiedBy>
  <cp:lastPrinted>2014-02-27T11:58:15Z</cp:lastPrinted>
  <dcterms:created xsi:type="dcterms:W3CDTF">2013-12-12T11:34:29Z</dcterms:created>
  <dcterms:modified xsi:type="dcterms:W3CDTF">2017-02-13T12:41:11Z</dcterms:modified>
</cp:coreProperties>
</file>